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0_FT" sheetId="1" r:id="rId4"/>
    <sheet name="ANCAEI03" sheetId="2" r:id="rId5"/>
  </sheets>
  <definedNames>
    <definedName name="ADT">'0_FT'!$D$4</definedName>
    <definedName name="AT_1">'0_FT'!$B$7</definedName>
    <definedName name="AT_10">'0_FT'!$D$9</definedName>
    <definedName name="AT_11">'0_FT'!$D$10</definedName>
    <definedName name="AT_12">'0_FT'!$D$11</definedName>
    <definedName name="AT_13">'0_FT'!$D$12</definedName>
    <definedName name="AT_15">'0_FT'!$D$16</definedName>
    <definedName name="AT_16">'0_FT'!$B$17</definedName>
    <definedName name="AT_17">'0_FT'!$B$19</definedName>
    <definedName name="AT_18">'0_FT'!$B$22</definedName>
    <definedName name="AT_19">'0_FT'!$B$24</definedName>
    <definedName name="AT_2">'0_FT'!$B$8</definedName>
    <definedName name="AT_3">'0_FT'!$B$9</definedName>
    <definedName name="AT_4">'0_FT'!$B$10</definedName>
    <definedName name="AT_5">'0_FT'!$B$11</definedName>
    <definedName name="AT_6">'0_FT'!$B$12</definedName>
    <definedName name="AT_7">'0_FT'!$B$13</definedName>
    <definedName name="AT_8">'0_FT'!$D$7</definedName>
    <definedName name="AT_9">'0_FT'!$D$8</definedName>
    <definedName name="fd_010_3">'ANCAEI03'!$C$7</definedName>
    <definedName name="fd_010_4">'ANCAEI03'!$D$7</definedName>
    <definedName name="fd_010_5">'ANCAEI03'!$E$7</definedName>
    <definedName name="fd_020_3">'ANCAEI03'!$C$8</definedName>
    <definedName name="fd_020_4">'ANCAEI03'!$D$8</definedName>
    <definedName name="fd_020_5">'ANCAEI03'!$E$8</definedName>
    <definedName name="fd_021_3">'ANCAEI03'!$C$9</definedName>
    <definedName name="fd_021_4">'ANCAEI03'!$D$9</definedName>
    <definedName name="fd_021_5">'ANCAEI03'!$E$9</definedName>
    <definedName name="fd_022_3">'ANCAEI03'!$C$10</definedName>
    <definedName name="fd_022_4">'ANCAEI03'!$D$10</definedName>
    <definedName name="fd_022_5">'ANCAEI03'!$E$10</definedName>
    <definedName name="fd_023_3">'ANCAEI03'!$C$11</definedName>
    <definedName name="fd_023_4">'ANCAEI03'!$D$11</definedName>
    <definedName name="fd_023_5">'ANCAEI03'!$E$11</definedName>
    <definedName name="fd_024_3">'ANCAEI03'!$C$12</definedName>
    <definedName name="fd_024_4">'ANCAEI03'!$D$12</definedName>
    <definedName name="fd_024_5">'ANCAEI03'!$E$12</definedName>
    <definedName name="fd_030_4">'ANCAEI03'!$D$13</definedName>
    <definedName name="fd_030_5">'ANCAEI03'!$E$13</definedName>
    <definedName name="fd_031_4">'ANCAEI03'!$D$14</definedName>
    <definedName name="fd_031_5">'ANCAEI03'!$E$14</definedName>
    <definedName name="fd_032_4">'ANCAEI03'!$D$15</definedName>
    <definedName name="fd_032_5">'ANCAEI03'!$E$15</definedName>
    <definedName name="fd_040_3">'ANCAEI03'!$C$16</definedName>
    <definedName name="fd_040_4">'ANCAEI03'!$D$16</definedName>
    <definedName name="fd_040_5">'ANCAEI03'!$E$16</definedName>
    <definedName name="fd_041_3">'ANCAEI03'!$C$17</definedName>
    <definedName name="fd_041_4">'ANCAEI03'!$D$17</definedName>
    <definedName name="fd_041_5">'ANCAEI03'!$E$17</definedName>
    <definedName name="fd_042_4">'ANCAEI03'!$D$18</definedName>
    <definedName name="fd_042_5">'ANCAEI03'!$E$18</definedName>
    <definedName name="fd_050_3">'ANCAEI03'!$C$19</definedName>
    <definedName name="fd_050_4">'ANCAEI03'!$D$19</definedName>
    <definedName name="fd_050_5">'ANCAEI03'!$E$19</definedName>
    <definedName name="fd_060_3">'ANCAEI03'!$C$20</definedName>
    <definedName name="fd_060_4">'ANCAEI03'!$D$20</definedName>
    <definedName name="fd_060_5">'ANCAEI03'!$E$20</definedName>
    <definedName name="fd_070_3">'ANCAEI03'!$C$21</definedName>
    <definedName name="fd_070_4">'ANCAEI03'!$D$21</definedName>
    <definedName name="fd_070_5">'ANCAEI03'!$E$21</definedName>
    <definedName name="fd_080_3">'ANCAEI03'!$C$22</definedName>
    <definedName name="fd_080_4">'ANCAEI03'!$D$22</definedName>
    <definedName name="fd_080_5">'ANCAEI03'!$E$22</definedName>
    <definedName name="fd_081_3">'ANCAEI03'!$C$23</definedName>
    <definedName name="fd_081_4">'ANCAEI03'!$D$23</definedName>
    <definedName name="fd_081_5">'ANCAEI03'!$E$23</definedName>
    <definedName name="fd_0811_3">'ANCAEI03'!$C$24</definedName>
    <definedName name="fd_0811_4">'ANCAEI03'!$D$24</definedName>
    <definedName name="fd_0811_5">'ANCAEI03'!$E$24</definedName>
    <definedName name="fd_0812_4">'ANCAEI03'!$D$25</definedName>
    <definedName name="fd_0812_5">'ANCAEI03'!$E$25</definedName>
    <definedName name="fd_0813_4">'ANCAEI03'!$D$26</definedName>
    <definedName name="fd_0813_5">'ANCAEI03'!$E$26</definedName>
    <definedName name="fd_082_3">'ANCAEI03'!$C$27</definedName>
    <definedName name="fd_082_4">'ANCAEI03'!$D$27</definedName>
    <definedName name="fd_082_5">'ANCAEI03'!$E$27</definedName>
    <definedName name="fd_090_3">'ANCAEI03'!$C$29</definedName>
    <definedName name="fd_090_4">'ANCAEI03'!$D$29</definedName>
    <definedName name="fd_090_5">'ANCAEI03'!$E$29</definedName>
    <definedName name="fd_091_4">'ANCAEI03'!$D$30</definedName>
    <definedName name="fd_091_5">'ANCAEI03'!$E$30</definedName>
    <definedName name="fd_092_3">'ANCAEI03'!$C$31</definedName>
    <definedName name="fd_092_4">'ANCAEI03'!$D$31</definedName>
    <definedName name="fd_092_5">'ANCAEI03'!$E$31</definedName>
    <definedName name="fd_093_3">'ANCAEI03'!$C$32</definedName>
    <definedName name="fd_093_4">'ANCAEI03'!$D$32</definedName>
    <definedName name="fd_093_5">'ANCAEI03'!$E$32</definedName>
    <definedName name="fd_100_3">'ANCAEI03'!$C$33</definedName>
    <definedName name="fd_100_4">'ANCAEI03'!$D$33</definedName>
    <definedName name="fd_100_5">'ANCAEI03'!$E$33</definedName>
    <definedName name="fd_101_4">'ANCAEI03'!$D$34</definedName>
    <definedName name="fd_101_5">'ANCAEI03'!$E$34</definedName>
    <definedName name="fd_102_4">'ANCAEI03'!$D$35</definedName>
    <definedName name="fd_102_5">'ANCAEI03'!$E$35</definedName>
    <definedName name="fd_103_4">'ANCAEI03'!$D$36</definedName>
    <definedName name="fd_103_5">'ANCAEI03'!$E$36</definedName>
    <definedName name="FDT">'0_FT'!$B$4</definedName>
    <definedName name="PACKAGE">'0_FT'!$A$1</definedName>
  </definedNames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Dorin Marcoci</author>
  </authors>
  <commentList>
    <comment ref="B4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În format zz.ll.aaaa
Exemplu: 01.12.2010</t>
        </r>
      </text>
    </comment>
    <comment ref="D4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În format zz.ll.aaaa
Exemplu: 01.12.2010</t>
        </r>
      </text>
    </comment>
  </commentList>
</comments>
</file>

<file path=xl/sharedStrings.xml><?xml version="1.0" encoding="utf-8"?>
<sst xmlns="http://schemas.openxmlformats.org/spreadsheetml/2006/main" uniqueCount="105">
  <si>
    <t>ANCAEI03</t>
  </si>
  <si>
    <t>FOAIA DE TITLU</t>
  </si>
  <si>
    <t>Perioada de acoperire de la</t>
  </si>
  <si>
    <t>pînă la</t>
  </si>
  <si>
    <t>Coduri</t>
  </si>
  <si>
    <t>Unitatea (asociația)</t>
  </si>
  <si>
    <t>AEÎ ASOCIAȚIA NAȚIONALĂ CENTRALĂ a asociațiilor de economii și împrumut</t>
  </si>
  <si>
    <t>conform CUIO</t>
  </si>
  <si>
    <t>41359685</t>
  </si>
  <si>
    <t>Raionul (municipiul)</t>
  </si>
  <si>
    <t>Chisinau</t>
  </si>
  <si>
    <t>conform CUTAM</t>
  </si>
  <si>
    <t>0120</t>
  </si>
  <si>
    <t>Activitatea principală</t>
  </si>
  <si>
    <t>AEÎ</t>
  </si>
  <si>
    <t>conform CAEM</t>
  </si>
  <si>
    <t>6492</t>
  </si>
  <si>
    <t>Autoritatea de supraveghere</t>
  </si>
  <si>
    <t>BNM</t>
  </si>
  <si>
    <t>conform COCM</t>
  </si>
  <si>
    <t>Forma de proprietate</t>
  </si>
  <si>
    <t>Privata</t>
  </si>
  <si>
    <t>conform CFP</t>
  </si>
  <si>
    <t>18</t>
  </si>
  <si>
    <t>Forma organizatorico-juridică</t>
  </si>
  <si>
    <t>conform CFOJ</t>
  </si>
  <si>
    <t>720</t>
  </si>
  <si>
    <t xml:space="preserve">Unitatea de măsură </t>
  </si>
  <si>
    <t>LEI</t>
  </si>
  <si>
    <t xml:space="preserve">Cod fiscal </t>
  </si>
  <si>
    <t>1019600042395</t>
  </si>
  <si>
    <t xml:space="preserve">Adresa </t>
  </si>
  <si>
    <t>MD-2069, mun. Chişinău, str. Ion Creangă 10/5</t>
  </si>
  <si>
    <t>Data prezentării</t>
  </si>
  <si>
    <t xml:space="preserve">Data primirii </t>
  </si>
  <si>
    <t>Numele, prenumele, telefonul contabilului-șef</t>
  </si>
  <si>
    <t>Popa Alexandr, 068884449</t>
  </si>
  <si>
    <t>Termenul de prezentare</t>
  </si>
  <si>
    <t>Director executiv</t>
  </si>
  <si>
    <t>Lupanciuc Efim</t>
  </si>
  <si>
    <t xml:space="preserve">                                                                                                                                        Numele, prenumele                                                                          semnătura</t>
  </si>
  <si>
    <t>Contabil-şef</t>
  </si>
  <si>
    <t>Popa Alexandr</t>
  </si>
  <si>
    <t>Raportul privind Activele şi Datoriile aferente FL</t>
  </si>
  <si>
    <t>Indicatori</t>
  </si>
  <si>
    <t>Cod rd.</t>
  </si>
  <si>
    <t>FDE</t>
  </si>
  <si>
    <t>FEL</t>
  </si>
  <si>
    <t>Total FL</t>
  </si>
  <si>
    <t>5=3+4</t>
  </si>
  <si>
    <t>Active, total (rd.020+030+040+050):</t>
  </si>
  <si>
    <t>010</t>
  </si>
  <si>
    <t>1. Investirea mijloacelor financiare ale FL în active cu grad înalt de lichiditate, inclusiv:</t>
  </si>
  <si>
    <t>020</t>
  </si>
  <si>
    <t>Conturi bancare curente</t>
  </si>
  <si>
    <t>021</t>
  </si>
  <si>
    <t>Depozite bancare la vedere</t>
  </si>
  <si>
    <t>022</t>
  </si>
  <si>
    <t>Depozite bancare la termen</t>
  </si>
  <si>
    <t>023</t>
  </si>
  <si>
    <t>Valori mobiliare de stat</t>
  </si>
  <si>
    <t>024</t>
  </si>
  <si>
    <t>2. Împrumuturi acordate, total, inclusiv:</t>
  </si>
  <si>
    <t>030</t>
  </si>
  <si>
    <t>X</t>
  </si>
  <si>
    <t>Împrumuturi acordate standarde</t>
  </si>
  <si>
    <t>031</t>
  </si>
  <si>
    <t>Împrumuturi acordate expirate</t>
  </si>
  <si>
    <t>032</t>
  </si>
  <si>
    <t>3. Creanţe aferente dobânzilor, total, inclusiv:</t>
  </si>
  <si>
    <t>040</t>
  </si>
  <si>
    <t>la investirea mijloacelor financiare</t>
  </si>
  <si>
    <t>041</t>
  </si>
  <si>
    <t>aferente împrumuturilor acordate</t>
  </si>
  <si>
    <t>042</t>
  </si>
  <si>
    <t>4. Alte active</t>
  </si>
  <si>
    <t>050</t>
  </si>
  <si>
    <t>Datorii şi venitul net, total (rd.070+080):</t>
  </si>
  <si>
    <t>060</t>
  </si>
  <si>
    <t>1. Investiţiile asociaţiilor în FL</t>
  </si>
  <si>
    <t>070</t>
  </si>
  <si>
    <t>2. Venitul total net aferent investiţiilor în FL (081-082):</t>
  </si>
  <si>
    <t>080</t>
  </si>
  <si>
    <t>Venitul total brut din investirea FL, inclusiv:</t>
  </si>
  <si>
    <t>081</t>
  </si>
  <si>
    <t xml:space="preserve"> - Venitul din dobânzi aferente investiţiilor efectuate</t>
  </si>
  <si>
    <t xml:space="preserve"> - Venituri din dobânzi aferente împrumuturilor acordate</t>
  </si>
  <si>
    <t xml:space="preserve"> - Alte venituri aferente împrumuturilor acordate</t>
  </si>
  <si>
    <t>Cheltuieli de gestiune a FL</t>
  </si>
  <si>
    <t>082</t>
  </si>
  <si>
    <t>Alte informaţii</t>
  </si>
  <si>
    <t>1. Numărul de participanţi la FL, total, inclusiv:</t>
  </si>
  <si>
    <t>090</t>
  </si>
  <si>
    <t>Asociaţii care deţin licenţa de categoria A</t>
  </si>
  <si>
    <t>091</t>
  </si>
  <si>
    <t>Asociaţii care deţin licenţa de categoria B</t>
  </si>
  <si>
    <t>092</t>
  </si>
  <si>
    <t>Asociaţii care deţin licenţa de categoria C</t>
  </si>
  <si>
    <t>093</t>
  </si>
  <si>
    <t>2. Numărul de beneficiari de împrumut la FL, total, inclusiv:</t>
  </si>
  <si>
    <t>100</t>
  </si>
  <si>
    <t>101</t>
  </si>
  <si>
    <t>102</t>
  </si>
  <si>
    <t>103</t>
  </si>
  <si>
    <t>* conform anexei nr.2 la Hotărârea Comisiei Naționale a Pieței Financiare nr.16/3 din 27.03.2015</t>
  </si>
</sst>
</file>

<file path=xl/styles.xml><?xml version="1.0" encoding="utf-8"?>
<styleSheet xmlns="http://schemas.openxmlformats.org/spreadsheetml/2006/main" xml:space="preserve">
  <numFmts count="1">
    <numFmt numFmtId="164" formatCode="#,##0_ ;[Red]\(#,##0\)"/>
  </numFmts>
  <fonts count="8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A6A6A6"/>
      <name val="Calibri"/>
      <scheme val="minor"/>
    </font>
    <font>
      <b val="0"/>
      <i val="0"/>
      <strike val="0"/>
      <u val="none"/>
      <sz val="10"/>
      <color rgb="FF000000"/>
      <name val="Calibri"/>
      <scheme val="minor"/>
    </font>
    <font>
      <b val="0"/>
      <i val="0"/>
      <strike val="0"/>
      <u val="none"/>
      <sz val="10"/>
      <color rgb="FFFFFFFF"/>
      <name val="Calibri"/>
      <scheme val="minor"/>
    </font>
    <font>
      <b val="0"/>
      <i val="0"/>
      <strike val="0"/>
      <u val="none"/>
      <sz val="12"/>
      <color rgb="FF00000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0"/>
      <i val="0"/>
      <strike val="0"/>
      <u val="none"/>
      <sz val="8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1" applyFont="0" applyNumberFormat="0" applyFill="0" applyBorder="1" applyAlignment="0"/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0"/>
    <xf xfId="0" fontId="0" numFmtId="0" fillId="0" borderId="1" applyFont="0" applyNumberFormat="0" applyFill="0" applyBorder="1" applyAlignment="0"/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0" numFmtId="49" fillId="0" borderId="1" applyFont="0" applyNumberFormat="1" applyFill="0" applyBorder="1" applyAlignment="1">
      <alignment horizontal="center" vertical="center" textRotation="0" wrapText="false" shrinkToFit="false"/>
    </xf>
    <xf xfId="0" fontId="0" numFmtId="164" fillId="2" borderId="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1" fillId="0" borderId="0" applyFont="1" applyNumberFormat="1" applyFill="0" applyBorder="0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 indent="1"/>
    </xf>
    <xf xfId="0" fontId="0" numFmtId="14" fillId="2" borderId="1" applyFont="0" applyNumberFormat="1" applyFill="1" applyBorder="1" applyAlignment="1" applyProtection="true">
      <alignment horizontal="left" vertical="bottom" textRotation="0" wrapText="false" shrinkToFit="false"/>
      <protection locked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4" numFmtId="1" fillId="0" borderId="0" applyFont="1" applyNumberFormat="1" applyFill="0" applyBorder="0" applyAlignment="1">
      <alignment horizontal="center" vertical="center" textRotation="0" wrapText="false" shrinkToFit="false"/>
    </xf>
    <xf xfId="0" fontId="3" numFmtId="1" fillId="0" borderId="1" applyFont="1" applyNumberFormat="1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49" fillId="2" borderId="1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0" borderId="2" applyFont="0" applyNumberFormat="0" applyFill="0" applyBorder="1" applyAlignment="1">
      <alignment horizontal="left" vertical="center" textRotation="0" wrapText="true" shrinkToFit="false"/>
    </xf>
    <xf xfId="0" fontId="0" numFmtId="164" fillId="0" borderId="1" applyFont="0" applyNumberFormat="1" applyFill="0" applyBorder="1" applyAlignment="1">
      <alignment horizontal="left" vertical="center" textRotation="0" wrapText="false" shrinkToFit="false"/>
    </xf>
    <xf xfId="0" fontId="5" numFmtId="0" fillId="0" borderId="3" applyFont="1" applyNumberFormat="0" applyFill="0" applyBorder="1" applyAlignment="1">
      <alignment horizontal="center" vertical="center" textRotation="0" wrapText="fals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3" applyFont="1" applyNumberFormat="0" applyFill="0" applyBorder="1" applyAlignment="1">
      <alignment horizontal="left" vertical="center" textRotation="0" wrapText="true" shrinkToFit="false"/>
    </xf>
    <xf xfId="0" fontId="5" numFmtId="1" fillId="0" borderId="3" applyFont="1" applyNumberFormat="1" applyFill="0" applyBorder="1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5" numFmtId="0" fillId="0" borderId="4" applyFont="1" applyNumberFormat="0" applyFill="0" applyBorder="1" applyAlignment="1">
      <alignment horizontal="left" vertical="center" textRotation="0" wrapText="true" shrinkToFit="false"/>
    </xf>
    <xf xfId="0" fontId="5" numFmtId="1" fillId="0" borderId="4" applyFont="1" applyNumberFormat="1" applyFill="0" applyBorder="1" applyAlignment="1">
      <alignment vertical="center" textRotation="0" wrapText="true" shrinkToFit="false"/>
    </xf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5" applyFont="0" applyNumberFormat="0" applyFill="0" applyBorder="1" applyAlignment="1">
      <alignment horizontal="left" vertical="center" textRotation="0" wrapText="true" shrinkToFit="false"/>
    </xf>
    <xf xfId="0" fontId="0" numFmtId="14" fillId="2" borderId="1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0" borderId="1" applyFont="0" applyNumberFormat="0" applyFill="0" applyBorder="1" applyAlignment="1">
      <alignment vertical="center" textRotation="0" wrapText="true" shrinkToFit="false"/>
    </xf>
    <xf xfId="0" fontId="0" numFmtId="0" fillId="0" borderId="3" applyFont="0" applyNumberFormat="0" applyFill="0" applyBorder="1" applyAlignment="1">
      <alignment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0" numFmtId="1" fillId="0" borderId="3" applyFont="0" applyNumberFormat="1" applyFill="0" applyBorder="1" applyAlignment="1">
      <alignment vertical="center" textRotation="0" wrapText="true" shrinkToFit="false"/>
    </xf>
    <xf xfId="0" fontId="3" numFmtId="1" fillId="0" borderId="0" applyFont="1" applyNumberFormat="1" applyFill="0" applyBorder="0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vertical="center" textRotation="0" wrapText="true" shrinkToFit="false"/>
    </xf>
    <xf xfId="0" fontId="0" numFmtId="0" fillId="0" borderId="4" applyFont="0" applyNumberFormat="0" applyFill="0" applyBorder="1" applyAlignment="1">
      <alignment vertical="center" textRotation="0" wrapText="fals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1">
      <alignment horizontal="left" vertical="center" textRotation="0" wrapText="true" shrinkToFit="false"/>
    </xf>
    <xf xfId="0" fontId="1" numFmtId="164" fillId="0" borderId="1" applyFont="1" applyNumberFormat="1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left" vertical="center" textRotation="0" wrapText="true" shrinkToFit="false"/>
    </xf>
    <xf xfId="0" fontId="0" numFmtId="0" fillId="0" borderId="7" applyFont="0" applyNumberFormat="0" applyFill="0" applyBorder="1" applyAlignment="1">
      <alignment horizontal="left" vertical="center" textRotation="0" wrapText="true" shrinkToFit="false"/>
    </xf>
    <xf xfId="0" fontId="0" numFmtId="49" fillId="2" borderId="6" applyFont="0" applyNumberFormat="1" applyFill="1" applyBorder="1" applyAlignment="1" applyProtection="true">
      <alignment horizontal="left" vertical="top" textRotation="0" wrapText="false" shrinkToFit="false"/>
      <protection locked="false"/>
    </xf>
    <xf xfId="0" fontId="0" numFmtId="49" fillId="2" borderId="7" applyFont="0" applyNumberFormat="1" applyFill="1" applyBorder="1" applyAlignment="1" applyProtection="true">
      <alignment horizontal="left" vertical="top" textRotation="0" wrapText="false" shrinkToFit="false"/>
      <protection locked="false"/>
    </xf>
    <xf xfId="0" fontId="7" numFmtId="0" fillId="0" borderId="3" applyFont="1" applyNumberFormat="0" applyFill="0" applyBorder="1" applyAlignment="1">
      <alignment horizontal="left" vertical="top" textRotation="0" wrapText="false" shrinkToFit="false"/>
    </xf>
    <xf xfId="0" fontId="3" numFmtId="0" fillId="0" borderId="3" applyFont="1" applyNumberFormat="0" applyFill="0" applyBorder="1" applyAlignment="1">
      <alignment horizontal="left" vertical="top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14" fillId="0" borderId="0" applyFont="0" applyNumberFormat="1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1">
    <dxf>
      <fill>
        <patternFill>
          <bgColor rgb="FFFBE5D6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30"/>
  <sheetViews>
    <sheetView tabSelected="0" workbookViewId="0" showGridLines="true" showRowColHeaders="1">
      <selection activeCell="T8" sqref="T8"/>
    </sheetView>
  </sheetViews>
  <sheetFormatPr defaultRowHeight="14.4" outlineLevelRow="0" outlineLevelCol="0"/>
  <cols>
    <col min="1" max="1" width="29.5703125" customWidth="true" style="0"/>
    <col min="2" max="2" width="34.7109375" customWidth="true" style="0"/>
    <col min="3" max="3" width="18.28515625" customWidth="true" style="0"/>
    <col min="4" max="4" width="18.28515625" customWidth="true" style="0"/>
  </cols>
  <sheetData>
    <row r="1" spans="1:4">
      <c r="A1" s="9" t="s">
        <v>0</v>
      </c>
      <c r="B1" s="10"/>
      <c r="C1" s="11"/>
      <c r="D1" s="12"/>
    </row>
    <row r="2" spans="1:4">
      <c r="A2" s="10"/>
      <c r="B2" s="10"/>
      <c r="C2" s="11"/>
      <c r="D2" s="12"/>
    </row>
    <row r="3" spans="1:4" customHeight="1" ht="18.75">
      <c r="A3" s="46" t="s">
        <v>1</v>
      </c>
      <c r="B3" s="46"/>
      <c r="C3" s="46"/>
      <c r="D3" s="46"/>
    </row>
    <row r="4" spans="1:4">
      <c r="A4" s="13" t="s">
        <v>2</v>
      </c>
      <c r="B4" s="14">
        <v>45658.0</v>
      </c>
      <c r="C4" s="15" t="s">
        <v>3</v>
      </c>
      <c r="D4" s="14">
        <v>45838.0</v>
      </c>
    </row>
    <row r="5" spans="1:4">
      <c r="A5" s="16"/>
      <c r="B5" s="16"/>
      <c r="C5" s="16"/>
      <c r="D5" s="17" t="str">
        <f>IF(TYPE(VALUE(TEXT(ADT,"D")))=1,"DD.MM.YYYY","ДД.ММ.ГГГГ")</f>
        <v>DD.MM.YYYY</v>
      </c>
    </row>
    <row r="6" spans="1:4">
      <c r="A6" s="16"/>
      <c r="B6" s="16"/>
      <c r="C6" s="16"/>
      <c r="D6" s="18" t="s">
        <v>4</v>
      </c>
    </row>
    <row r="7" spans="1:4">
      <c r="A7" s="19" t="s">
        <v>5</v>
      </c>
      <c r="B7" s="20" t="s">
        <v>6</v>
      </c>
      <c r="C7" s="21" t="s">
        <v>7</v>
      </c>
      <c r="D7" s="20" t="s">
        <v>8</v>
      </c>
    </row>
    <row r="8" spans="1:4">
      <c r="A8" s="19" t="s">
        <v>9</v>
      </c>
      <c r="B8" s="20" t="s">
        <v>10</v>
      </c>
      <c r="C8" s="21" t="s">
        <v>11</v>
      </c>
      <c r="D8" s="20" t="s">
        <v>12</v>
      </c>
    </row>
    <row r="9" spans="1:4">
      <c r="A9" s="19" t="s">
        <v>13</v>
      </c>
      <c r="B9" s="20" t="s">
        <v>14</v>
      </c>
      <c r="C9" s="21" t="s">
        <v>15</v>
      </c>
      <c r="D9" s="20" t="s">
        <v>16</v>
      </c>
    </row>
    <row r="10" spans="1:4">
      <c r="A10" s="19" t="s">
        <v>17</v>
      </c>
      <c r="B10" s="20" t="s">
        <v>18</v>
      </c>
      <c r="C10" s="21" t="s">
        <v>19</v>
      </c>
      <c r="D10" s="20" t="s">
        <v>16</v>
      </c>
    </row>
    <row r="11" spans="1:4">
      <c r="A11" s="19" t="s">
        <v>20</v>
      </c>
      <c r="B11" s="20" t="s">
        <v>21</v>
      </c>
      <c r="C11" s="21" t="s">
        <v>22</v>
      </c>
      <c r="D11" s="20" t="s">
        <v>23</v>
      </c>
    </row>
    <row r="12" spans="1:4">
      <c r="A12" s="19" t="s">
        <v>24</v>
      </c>
      <c r="B12" s="20" t="s">
        <v>14</v>
      </c>
      <c r="C12" s="21" t="s">
        <v>25</v>
      </c>
      <c r="D12" s="20" t="s">
        <v>26</v>
      </c>
    </row>
    <row r="13" spans="1:4">
      <c r="A13" s="19" t="s">
        <v>27</v>
      </c>
      <c r="B13" s="20" t="s">
        <v>28</v>
      </c>
      <c r="C13" s="21"/>
      <c r="D13" s="22"/>
    </row>
    <row r="14" spans="1:4" customHeight="1" ht="15.75">
      <c r="A14" s="23"/>
      <c r="B14" s="24"/>
      <c r="C14" s="25"/>
      <c r="D14" s="26"/>
    </row>
    <row r="15" spans="1:4" customHeight="1" ht="15.75">
      <c r="A15" s="27"/>
      <c r="B15" s="27"/>
      <c r="C15" s="28"/>
      <c r="D15" s="29"/>
    </row>
    <row r="16" spans="1:4">
      <c r="A16" s="30"/>
      <c r="B16" s="31"/>
      <c r="C16" s="32" t="s">
        <v>29</v>
      </c>
      <c r="D16" s="20" t="s">
        <v>30</v>
      </c>
    </row>
    <row r="17" spans="1:4">
      <c r="A17" s="47" t="s">
        <v>31</v>
      </c>
      <c r="B17" s="49" t="s">
        <v>32</v>
      </c>
      <c r="C17" s="32" t="s">
        <v>33</v>
      </c>
      <c r="D17" s="33"/>
    </row>
    <row r="18" spans="1:4">
      <c r="A18" s="48"/>
      <c r="B18" s="50"/>
      <c r="C18" s="32" t="s">
        <v>34</v>
      </c>
      <c r="D18" s="33"/>
    </row>
    <row r="19" spans="1:4" customHeight="1" ht="30">
      <c r="A19" s="34" t="s">
        <v>35</v>
      </c>
      <c r="B19" s="20" t="s">
        <v>36</v>
      </c>
      <c r="C19" s="32" t="s">
        <v>37</v>
      </c>
      <c r="D19" s="20"/>
    </row>
    <row r="20" spans="1:4">
      <c r="A20" s="35"/>
      <c r="B20" s="36"/>
      <c r="C20" s="37"/>
      <c r="D20" s="38"/>
    </row>
    <row r="21" spans="1:4">
      <c r="A21" s="16"/>
      <c r="B21" s="16"/>
      <c r="C21" s="16"/>
      <c r="D21" s="39"/>
    </row>
    <row r="22" spans="1:4">
      <c r="A22" s="40" t="s">
        <v>38</v>
      </c>
      <c r="B22" s="20" t="s">
        <v>39</v>
      </c>
      <c r="C22" s="41"/>
      <c r="D22" s="42"/>
    </row>
    <row r="23" spans="1:4">
      <c r="A23" s="51" t="s">
        <v>40</v>
      </c>
      <c r="B23" s="51"/>
      <c r="C23" s="51"/>
      <c r="D23" s="51"/>
    </row>
    <row r="24" spans="1:4">
      <c r="A24" s="43" t="s">
        <v>41</v>
      </c>
      <c r="B24" s="20" t="s">
        <v>42</v>
      </c>
      <c r="C24" s="41"/>
      <c r="D24" s="42"/>
    </row>
    <row r="25" spans="1:4">
      <c r="A25" s="51" t="s">
        <v>40</v>
      </c>
      <c r="B25" s="52"/>
      <c r="C25" s="52"/>
      <c r="D25" s="52"/>
    </row>
    <row r="26" spans="1:4">
      <c r="A26" s="16"/>
      <c r="B26" s="16"/>
      <c r="C26" s="16"/>
      <c r="D26" s="39"/>
    </row>
    <row r="27" spans="1:4">
      <c r="A27" s="16"/>
      <c r="B27" s="16"/>
      <c r="C27" s="16"/>
      <c r="D27" s="39"/>
    </row>
    <row r="28" spans="1:4">
      <c r="A28" s="16"/>
      <c r="B28" s="16"/>
      <c r="C28" s="16"/>
      <c r="D28" s="39"/>
    </row>
    <row r="29" spans="1:4">
      <c r="A29" s="16"/>
      <c r="B29" s="16"/>
      <c r="C29" s="16"/>
      <c r="D29" s="39"/>
    </row>
    <row r="30" spans="1:4">
      <c r="A30" s="16"/>
      <c r="B30" s="16"/>
      <c r="C30" s="16"/>
      <c r="D30" s="39"/>
    </row>
  </sheetData>
  <mergeCells>
    <mergeCell ref="A3:D3"/>
    <mergeCell ref="A17:A18"/>
    <mergeCell ref="B17:B18"/>
    <mergeCell ref="A23:D23"/>
    <mergeCell ref="A25:D25"/>
  </mergeCells>
  <conditionalFormatting sqref="B4 D4 B7:B13 D7:D12 D16:D19 B17:B19 B22 B24">
    <cfRule type="containsBlanks" dxfId="0" priority="1" stopIfTrue="1">
      <formula>LEN(TRIM(B4))=0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38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2.140625" customWidth="true" style="0"/>
    <col min="2" max="2" width="13.28515625" customWidth="true" style="0"/>
    <col min="3" max="3" width="18.140625" customWidth="true" style="0"/>
    <col min="4" max="4" width="14.140625" customWidth="true" style="0"/>
    <col min="5" max="5" width="15.5703125" customWidth="true" style="0"/>
  </cols>
  <sheetData>
    <row r="2" spans="1:5" customHeight="1" ht="18.75">
      <c r="A2" s="53" t="s">
        <v>43</v>
      </c>
      <c r="B2" s="53"/>
      <c r="C2" s="53"/>
      <c r="D2" s="53"/>
      <c r="E2" s="53"/>
    </row>
    <row r="3" spans="1:5">
      <c r="A3" s="54" t="str">
        <f>"la " &amp; TEXT(ADT, '0_FT'!$D$5)</f>
        <v>la 30.06.2025</v>
      </c>
      <c r="B3" s="55"/>
      <c r="C3" s="55"/>
      <c r="D3" s="55"/>
      <c r="E3" s="55"/>
    </row>
    <row r="4" spans="1:5">
      <c r="A4" s="56"/>
      <c r="B4" s="56"/>
      <c r="C4" s="56"/>
      <c r="D4" s="56"/>
      <c r="E4" s="56"/>
    </row>
    <row r="5" spans="1:5">
      <c r="A5" s="3" t="s">
        <v>44</v>
      </c>
      <c r="B5" s="3" t="s">
        <v>45</v>
      </c>
      <c r="C5" s="3" t="s">
        <v>46</v>
      </c>
      <c r="D5" s="3" t="s">
        <v>47</v>
      </c>
      <c r="E5" s="3" t="s">
        <v>48</v>
      </c>
    </row>
    <row r="6" spans="1:5">
      <c r="A6" s="3">
        <v>1</v>
      </c>
      <c r="B6" s="3">
        <v>2</v>
      </c>
      <c r="C6" s="3">
        <v>3</v>
      </c>
      <c r="D6" s="3">
        <v>4</v>
      </c>
      <c r="E6" s="3" t="s">
        <v>49</v>
      </c>
    </row>
    <row r="7" spans="1:5">
      <c r="A7" s="4" t="s">
        <v>50</v>
      </c>
      <c r="B7" s="6" t="s">
        <v>51</v>
      </c>
      <c r="C7" s="44">
        <f>SUM(C8,C13,C16,C19)</f>
        <v>87759644</v>
      </c>
      <c r="D7" s="44">
        <f>SUM(D8,D13,D16,D19)</f>
        <v>0</v>
      </c>
      <c r="E7" s="3">
        <f>SUM(E8,E13,E16,E19)</f>
        <v>87759644</v>
      </c>
    </row>
    <row r="8" spans="1:5">
      <c r="A8" s="4" t="s">
        <v>52</v>
      </c>
      <c r="B8" s="6" t="s">
        <v>53</v>
      </c>
      <c r="C8" s="8">
        <v>85310239.0</v>
      </c>
      <c r="D8" s="8"/>
      <c r="E8" s="8">
        <v>85310239.0</v>
      </c>
    </row>
    <row r="9" spans="1:5">
      <c r="A9" s="1" t="s">
        <v>54</v>
      </c>
      <c r="B9" s="7" t="s">
        <v>55</v>
      </c>
      <c r="C9" s="8">
        <v>4317104.0</v>
      </c>
      <c r="D9" s="8"/>
      <c r="E9" s="8">
        <v>4317104.0</v>
      </c>
    </row>
    <row r="10" spans="1:5">
      <c r="A10" s="1" t="s">
        <v>56</v>
      </c>
      <c r="B10" s="7" t="s">
        <v>57</v>
      </c>
      <c r="C10" s="8"/>
      <c r="D10" s="8"/>
      <c r="E10" s="8"/>
    </row>
    <row r="11" spans="1:5">
      <c r="A11" s="1" t="s">
        <v>58</v>
      </c>
      <c r="B11" s="7" t="s">
        <v>59</v>
      </c>
      <c r="C11" s="8"/>
      <c r="D11" s="8"/>
      <c r="E11" s="8"/>
    </row>
    <row r="12" spans="1:5">
      <c r="A12" s="1" t="s">
        <v>60</v>
      </c>
      <c r="B12" s="7" t="s">
        <v>61</v>
      </c>
      <c r="C12" s="8">
        <v>80993135.0</v>
      </c>
      <c r="D12" s="8"/>
      <c r="E12" s="8">
        <v>80993135.0</v>
      </c>
    </row>
    <row r="13" spans="1:5">
      <c r="A13" s="4" t="s">
        <v>62</v>
      </c>
      <c r="B13" s="6" t="s">
        <v>63</v>
      </c>
      <c r="C13" s="3" t="s">
        <v>64</v>
      </c>
      <c r="D13" s="8"/>
      <c r="E13" s="8"/>
    </row>
    <row r="14" spans="1:5">
      <c r="A14" s="1" t="s">
        <v>65</v>
      </c>
      <c r="B14" s="7" t="s">
        <v>66</v>
      </c>
      <c r="C14" s="2" t="s">
        <v>64</v>
      </c>
      <c r="D14" s="8"/>
      <c r="E14" s="8"/>
    </row>
    <row r="15" spans="1:5">
      <c r="A15" s="1" t="s">
        <v>67</v>
      </c>
      <c r="B15" s="7" t="s">
        <v>68</v>
      </c>
      <c r="C15" s="2" t="s">
        <v>64</v>
      </c>
      <c r="D15" s="8"/>
      <c r="E15" s="8"/>
    </row>
    <row r="16" spans="1:5">
      <c r="A16" s="4" t="s">
        <v>69</v>
      </c>
      <c r="B16" s="6" t="s">
        <v>70</v>
      </c>
      <c r="C16" s="8">
        <v>2449405.0</v>
      </c>
      <c r="D16" s="8"/>
      <c r="E16" s="8">
        <v>2449405.0</v>
      </c>
    </row>
    <row r="17" spans="1:5">
      <c r="A17" s="1" t="s">
        <v>71</v>
      </c>
      <c r="B17" s="7" t="s">
        <v>72</v>
      </c>
      <c r="C17" s="8">
        <v>2449405.0</v>
      </c>
      <c r="D17" s="8"/>
      <c r="E17" s="8">
        <v>2449405.0</v>
      </c>
    </row>
    <row r="18" spans="1:5">
      <c r="A18" s="1" t="s">
        <v>73</v>
      </c>
      <c r="B18" s="7" t="s">
        <v>74</v>
      </c>
      <c r="C18" s="2" t="s">
        <v>64</v>
      </c>
      <c r="D18" s="8"/>
      <c r="E18" s="8"/>
    </row>
    <row r="19" spans="1:5">
      <c r="A19" s="4" t="s">
        <v>75</v>
      </c>
      <c r="B19" s="6" t="s">
        <v>76</v>
      </c>
      <c r="C19" s="8"/>
      <c r="D19" s="8"/>
      <c r="E19" s="8"/>
    </row>
    <row r="20" spans="1:5">
      <c r="A20" s="4" t="s">
        <v>77</v>
      </c>
      <c r="B20" s="6" t="s">
        <v>78</v>
      </c>
      <c r="C20" s="45">
        <f>fd_070_3+fd_080_3</f>
        <v>86849394</v>
      </c>
      <c r="D20" s="45">
        <f>fd_070_4+fd_080_4</f>
        <v>56051</v>
      </c>
      <c r="E20" s="45">
        <f>fd_070_5+fd_080_5</f>
        <v>86905445</v>
      </c>
    </row>
    <row r="21" spans="1:5">
      <c r="A21" s="4" t="s">
        <v>79</v>
      </c>
      <c r="B21" s="6" t="s">
        <v>80</v>
      </c>
      <c r="C21" s="8">
        <v>85310239.0</v>
      </c>
      <c r="D21" s="8">
        <v>0.0</v>
      </c>
      <c r="E21" s="8">
        <v>85310239.0</v>
      </c>
    </row>
    <row r="22" spans="1:5">
      <c r="A22" s="4" t="s">
        <v>81</v>
      </c>
      <c r="B22" s="6" t="s">
        <v>82</v>
      </c>
      <c r="C22" s="3">
        <f>fd_081_3-fd_082_3</f>
        <v>1539155</v>
      </c>
      <c r="D22" s="3">
        <f>fd_081_4-fd_082_4</f>
        <v>56051</v>
      </c>
      <c r="E22" s="3">
        <f>fd_081_5-fd_082_5</f>
        <v>1595206</v>
      </c>
    </row>
    <row r="23" spans="1:5">
      <c r="A23" s="5" t="s">
        <v>83</v>
      </c>
      <c r="B23" s="7" t="s">
        <v>84</v>
      </c>
      <c r="C23" s="8">
        <v>2360432.0</v>
      </c>
      <c r="D23" s="8">
        <v>56051.0</v>
      </c>
      <c r="E23" s="8">
        <v>2416483.0</v>
      </c>
    </row>
    <row r="24" spans="1:5">
      <c r="A24" s="5" t="s">
        <v>85</v>
      </c>
      <c r="B24" s="6"/>
      <c r="C24" s="8">
        <v>2360432.0</v>
      </c>
      <c r="D24" s="8">
        <v>0.0</v>
      </c>
      <c r="E24" s="8"/>
    </row>
    <row r="25" spans="1:5">
      <c r="A25" s="5" t="s">
        <v>86</v>
      </c>
      <c r="B25" s="6"/>
      <c r="C25" s="2" t="s">
        <v>64</v>
      </c>
      <c r="D25" s="8">
        <v>54697.0</v>
      </c>
      <c r="E25" s="8">
        <v>54697.0</v>
      </c>
    </row>
    <row r="26" spans="1:5">
      <c r="A26" s="5" t="s">
        <v>87</v>
      </c>
      <c r="B26" s="6"/>
      <c r="C26" s="2" t="s">
        <v>64</v>
      </c>
      <c r="D26" s="8">
        <v>1354.0</v>
      </c>
      <c r="E26" s="8">
        <v>1354.0</v>
      </c>
    </row>
    <row r="27" spans="1:5">
      <c r="A27" s="5" t="s">
        <v>88</v>
      </c>
      <c r="B27" s="7" t="s">
        <v>89</v>
      </c>
      <c r="C27" s="8">
        <v>821277.0</v>
      </c>
      <c r="D27" s="8"/>
      <c r="E27" s="8">
        <v>821277.0</v>
      </c>
    </row>
    <row r="28" spans="1:5">
      <c r="A28" s="4" t="s">
        <v>90</v>
      </c>
      <c r="B28" s="6"/>
      <c r="C28" s="2" t="s">
        <v>64</v>
      </c>
      <c r="D28" s="2" t="s">
        <v>64</v>
      </c>
      <c r="E28" s="2" t="s">
        <v>64</v>
      </c>
    </row>
    <row r="29" spans="1:5">
      <c r="A29" s="4" t="s">
        <v>91</v>
      </c>
      <c r="B29" s="6" t="s">
        <v>92</v>
      </c>
      <c r="C29" s="44">
        <f>SUM(C31,C32)</f>
        <v>57</v>
      </c>
      <c r="D29" s="44">
        <f>SUM(D30,D31,D32)</f>
        <v>0</v>
      </c>
      <c r="E29" s="44">
        <f>SUM(E30,E31,E32)</f>
        <v>57</v>
      </c>
    </row>
    <row r="30" spans="1:5">
      <c r="A30" s="5" t="s">
        <v>93</v>
      </c>
      <c r="B30" s="7" t="s">
        <v>94</v>
      </c>
      <c r="C30" s="2" t="s">
        <v>64</v>
      </c>
      <c r="D30" s="8"/>
      <c r="E30" s="8"/>
    </row>
    <row r="31" spans="1:5">
      <c r="A31" s="5" t="s">
        <v>95</v>
      </c>
      <c r="B31" s="7" t="s">
        <v>96</v>
      </c>
      <c r="C31" s="8">
        <v>57</v>
      </c>
      <c r="D31" s="8">
        <v>0</v>
      </c>
      <c r="E31" s="8">
        <v>57</v>
      </c>
    </row>
    <row r="32" spans="1:5">
      <c r="A32" s="5" t="s">
        <v>97</v>
      </c>
      <c r="B32" s="7" t="s">
        <v>98</v>
      </c>
      <c r="C32" s="8"/>
      <c r="D32" s="8"/>
      <c r="E32" s="8"/>
    </row>
    <row r="33" spans="1:5">
      <c r="A33" s="4" t="s">
        <v>99</v>
      </c>
      <c r="B33" s="6" t="s">
        <v>100</v>
      </c>
      <c r="C33" s="8"/>
      <c r="D33" s="44">
        <f>SUM(D34,D35,D36)</f>
        <v>0</v>
      </c>
      <c r="E33" s="44">
        <f>SUM(E34,E35,E36)</f>
        <v>0</v>
      </c>
    </row>
    <row r="34" spans="1:5">
      <c r="A34" s="5" t="s">
        <v>93</v>
      </c>
      <c r="B34" s="7" t="s">
        <v>101</v>
      </c>
      <c r="C34" s="2" t="s">
        <v>64</v>
      </c>
      <c r="D34" s="8"/>
      <c r="E34" s="8"/>
    </row>
    <row r="35" spans="1:5">
      <c r="A35" s="5" t="s">
        <v>95</v>
      </c>
      <c r="B35" s="7" t="s">
        <v>102</v>
      </c>
      <c r="C35" s="2" t="s">
        <v>64</v>
      </c>
      <c r="D35" s="8"/>
      <c r="E35" s="8"/>
    </row>
    <row r="36" spans="1:5">
      <c r="A36" s="5" t="s">
        <v>97</v>
      </c>
      <c r="B36" s="7" t="s">
        <v>103</v>
      </c>
      <c r="C36" s="2" t="s">
        <v>64</v>
      </c>
      <c r="D36" s="8"/>
      <c r="E36" s="8"/>
    </row>
    <row r="38" spans="1:5">
      <c r="A38" t="s">
        <v>104</v>
      </c>
    </row>
  </sheetData>
  <mergeCells>
    <mergeCell ref="A2:E2"/>
    <mergeCell ref="A3:E3"/>
    <mergeCell ref="A4:E4"/>
  </mergeCells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0_FT</vt:lpstr>
      <vt:lpstr>ANCAEI03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V. Antoci</dc:creator>
  <cp:lastModifiedBy>Ludmila V. Antoci</cp:lastModifiedBy>
  <dcterms:created xsi:type="dcterms:W3CDTF">2015-06-05T18:17:20+00:00</dcterms:created>
  <dcterms:modified xsi:type="dcterms:W3CDTF">2025-01-20T06:17:31+00:00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8b7ce267-5a48-4fd7-b183-ab0bad48ad31</vt:lpwstr>
  </property>
  <property fmtid="{D5CDD505-2E9C-101B-9397-08002B2CF9AE}" pid="3" name="Clasificare">
    <vt:lpwstr>NONE</vt:lpwstr>
  </property>
</Properties>
</file>